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36" yWindow="0" windowWidth="20496" windowHeight="9048" activeTab="1"/>
  </bookViews>
  <sheets>
    <sheet name="CONVERSION DE MT A KG CCS" sheetId="6" r:id="rId1"/>
    <sheet name="CONVERSION DE KG A MT CCS" sheetId="7" r:id="rId2"/>
  </sheets>
  <definedNames/>
  <calcPr calcId="145621"/>
</workbook>
</file>

<file path=xl/sharedStrings.xml><?xml version="1.0" encoding="utf-8"?>
<sst xmlns="http://schemas.openxmlformats.org/spreadsheetml/2006/main" count="78" uniqueCount="37">
  <si>
    <t>CCS 30%</t>
  </si>
  <si>
    <t xml:space="preserve">LC   DSA </t>
  </si>
  <si>
    <t>7#6 LC DSA</t>
  </si>
  <si>
    <t>7#9 LC DSA</t>
  </si>
  <si>
    <t>19#6 LC DSA</t>
  </si>
  <si>
    <t>19#8 LC DSA</t>
  </si>
  <si>
    <t>19#9 LC DSA</t>
  </si>
  <si>
    <t>1 / 0</t>
  </si>
  <si>
    <t>2 / 0</t>
  </si>
  <si>
    <t>7#5 LC DSA</t>
  </si>
  <si>
    <t>3 / 0</t>
  </si>
  <si>
    <t>4 / 0</t>
  </si>
  <si>
    <t>250 MCM</t>
  </si>
  <si>
    <t>19#7 LC DSA</t>
  </si>
  <si>
    <t>300 MCM</t>
  </si>
  <si>
    <t>400 MCM</t>
  </si>
  <si>
    <t>19#5 LC DSA</t>
  </si>
  <si>
    <t>500 MCM</t>
  </si>
  <si>
    <t>19#4 LC DSA</t>
  </si>
  <si>
    <t>Descripcion</t>
  </si>
  <si>
    <t>Sustituto de:</t>
  </si>
  <si>
    <t>Peso de Kg por Mt</t>
  </si>
  <si>
    <t>Cobre Solido AWG</t>
  </si>
  <si>
    <t>ALAMBRE CU AWG</t>
  </si>
  <si>
    <t>2 AWG (NEUTRO CORR)</t>
  </si>
  <si>
    <t>4 AWG CFE</t>
  </si>
  <si>
    <t>Mt solicitados CCS</t>
  </si>
  <si>
    <t>Kg solicitados CCS EMP 500 KG</t>
  </si>
  <si>
    <t>MT POR CARR DE 500 KG</t>
  </si>
  <si>
    <t xml:space="preserve">    </t>
  </si>
  <si>
    <t>                         </t>
  </si>
  <si>
    <t>Kg solicitados CCS</t>
  </si>
  <si>
    <t xml:space="preserve">Mt requeridos CCS </t>
  </si>
  <si>
    <t>&gt;</t>
  </si>
  <si>
    <t xml:space="preserve"> </t>
  </si>
  <si>
    <r>
      <rPr>
        <b/>
        <sz val="12"/>
        <color theme="0"/>
        <rFont val="Tahoma"/>
        <family val="2"/>
      </rPr>
      <t>Kg requeridos CCS</t>
    </r>
    <r>
      <rPr>
        <b/>
        <sz val="10"/>
        <color theme="0" tint="-0.4999699890613556"/>
        <rFont val="Tahoma"/>
        <family val="2"/>
      </rPr>
      <t xml:space="preserve"> 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</si>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</sst>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0.00000"/>
  </numFmts>
  <fonts count="28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8"/>
      <name val="Tahoma"/>
      <family val="2"/>
    </font>
    <font>
      <sz val="10"/>
      <color theme="0"/>
      <name val="Tahoma"/>
      <family val="2"/>
    </font>
    <font>
      <sz val="11"/>
      <color rgb="FFE36C0A"/>
      <name val="Calibri"/>
      <family val="2"/>
    </font>
    <font>
      <sz val="10"/>
      <color rgb="FFE36C0A"/>
      <name val="Calibri"/>
      <family val="2"/>
    </font>
    <font>
      <u val="single"/>
      <sz val="10"/>
      <color theme="10"/>
      <name val="Arial"/>
      <family val="2"/>
    </font>
    <font>
      <b/>
      <sz val="12"/>
      <color rgb="FFE36C0A"/>
      <name val="Tahoma"/>
      <family val="2"/>
    </font>
    <font>
      <sz val="12"/>
      <name val="Tahoma"/>
      <family val="2"/>
    </font>
    <font>
      <sz val="12"/>
      <color rgb="FFE36C0A"/>
      <name val="Calibri"/>
      <family val="2"/>
    </font>
    <font>
      <sz val="12"/>
      <name val="Arial"/>
      <family val="2"/>
    </font>
    <font>
      <u val="single"/>
      <sz val="12"/>
      <color theme="10"/>
      <name val="Arial"/>
      <family val="2"/>
    </font>
    <font>
      <sz val="12"/>
      <color rgb="FFE36C0A"/>
      <name val="Tahoma"/>
      <family val="2"/>
    </font>
    <font>
      <sz val="12"/>
      <color rgb="FFA6A6A6"/>
      <name val="Calibri"/>
      <family val="2"/>
    </font>
    <font>
      <b/>
      <sz val="10"/>
      <name val="Arial Narrow"/>
      <family val="2"/>
    </font>
    <font>
      <u val="single"/>
      <sz val="10"/>
      <name val="Tahoma"/>
      <family val="2"/>
    </font>
    <font>
      <b/>
      <sz val="10"/>
      <color theme="0" tint="-0.3499799966812134"/>
      <name val="Tahoma"/>
      <family val="2"/>
    </font>
    <font>
      <b/>
      <sz val="10"/>
      <color theme="0" tint="-0.4999699890613556"/>
      <name val="Tahoma"/>
      <family val="2"/>
    </font>
    <font>
      <sz val="10"/>
      <color theme="0" tint="-0.4999699890613556"/>
      <name val="Tahoma"/>
      <family val="2"/>
    </font>
    <font>
      <b/>
      <sz val="12"/>
      <name val="Arial Narrow"/>
      <family val="2"/>
    </font>
    <font>
      <b/>
      <sz val="12"/>
      <name val="Tahoma"/>
      <family val="2"/>
    </font>
    <font>
      <b/>
      <sz val="12"/>
      <color theme="0"/>
      <name val="Tahoma"/>
      <family val="2"/>
    </font>
    <font>
      <b/>
      <sz val="12"/>
      <color theme="0" tint="-0.4999699890613556"/>
      <name val="Tahoma"/>
      <family val="2"/>
    </font>
    <font>
      <b/>
      <sz val="12"/>
      <color theme="0"/>
      <name val="Arial Narrow"/>
      <family val="2"/>
    </font>
    <font>
      <b/>
      <sz val="11"/>
      <color theme="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86">
    <xf numFmtId="0" fontId="0" fillId="0" borderId="0" xfId="0"/>
    <xf numFmtId="0" fontId="1" fillId="0" borderId="0" xfId="0" applyFont="1"/>
    <xf numFmtId="0" fontId="1" fillId="2" borderId="0" xfId="0" applyFont="1" applyFill="1"/>
    <xf numFmtId="2" fontId="3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23" applyFont="1" applyAlignment="1" applyProtection="1">
      <alignment/>
      <protection/>
    </xf>
    <xf numFmtId="0" fontId="15" fillId="0" borderId="0" xfId="0" applyFont="1"/>
    <xf numFmtId="0" fontId="16" fillId="0" borderId="0" xfId="0" applyFont="1"/>
    <xf numFmtId="0" fontId="18" fillId="0" borderId="0" xfId="0" applyFont="1"/>
    <xf numFmtId="2" fontId="3" fillId="2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/>
    <xf numFmtId="0" fontId="3" fillId="0" borderId="0" xfId="0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/>
    <xf numFmtId="0" fontId="17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0" fillId="0" borderId="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  <protection/>
    </xf>
    <xf numFmtId="0" fontId="20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/>
    <xf numFmtId="0" fontId="17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0" fontId="14" fillId="2" borderId="0" xfId="23" applyFont="1" applyFill="1" applyBorder="1" applyAlignment="1" applyProtection="1">
      <alignment/>
      <protection/>
    </xf>
    <xf numFmtId="0" fontId="15" fillId="2" borderId="0" xfId="0" applyFont="1" applyFill="1" applyBorder="1"/>
    <xf numFmtId="0" fontId="16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4" fillId="2" borderId="0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/>
    <xf numFmtId="165" fontId="3" fillId="2" borderId="0" xfId="0" applyNumberFormat="1" applyFont="1" applyFill="1" applyBorder="1" applyAlignment="1" applyProtection="1">
      <alignment horizontal="center" vertical="center"/>
      <protection/>
    </xf>
    <xf numFmtId="165" fontId="2" fillId="2" borderId="0" xfId="0" applyNumberFormat="1" applyFont="1" applyFill="1" applyBorder="1" applyAlignment="1" applyProtection="1">
      <alignment horizontal="center" vertical="center"/>
      <protection/>
    </xf>
    <xf numFmtId="2" fontId="4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 applyProtection="1">
      <alignment horizontal="center" vertical="center"/>
      <protection/>
    </xf>
    <xf numFmtId="2" fontId="4" fillId="2" borderId="3" xfId="0" applyNumberFormat="1" applyFont="1" applyFill="1" applyBorder="1" applyAlignment="1" applyProtection="1">
      <alignment horizontal="center" vertical="center"/>
      <protection/>
    </xf>
    <xf numFmtId="2" fontId="3" fillId="2" borderId="3" xfId="0" applyNumberFormat="1" applyFont="1" applyFill="1" applyBorder="1" applyAlignment="1" applyProtection="1">
      <alignment horizontal="center" vertical="center"/>
      <protection/>
    </xf>
    <xf numFmtId="2" fontId="3" fillId="4" borderId="0" xfId="0" applyNumberFormat="1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165" fontId="3" fillId="4" borderId="0" xfId="0" applyNumberFormat="1" applyFont="1" applyFill="1" applyBorder="1" applyAlignment="1" applyProtection="1">
      <alignment horizontal="center" vertical="center"/>
      <protection/>
    </xf>
    <xf numFmtId="0" fontId="21" fillId="2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  <protection/>
    </xf>
    <xf numFmtId="0" fontId="22" fillId="5" borderId="0" xfId="0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 applyProtection="1">
      <alignment horizontal="center" vertical="center"/>
      <protection/>
    </xf>
    <xf numFmtId="0" fontId="24" fillId="3" borderId="0" xfId="0" applyFont="1" applyFill="1" applyBorder="1" applyAlignment="1" applyProtection="1">
      <alignment horizontal="center" vertical="center"/>
      <protection/>
    </xf>
    <xf numFmtId="0" fontId="25" fillId="2" borderId="3" xfId="0" applyFont="1" applyFill="1" applyBorder="1" applyAlignment="1" applyProtection="1">
      <alignment horizontal="center" vertical="center"/>
      <protection/>
    </xf>
    <xf numFmtId="2" fontId="2" fillId="2" borderId="3" xfId="0" applyNumberFormat="1" applyFont="1" applyFill="1" applyBorder="1" applyAlignment="1" applyProtection="1">
      <alignment horizontal="center" vertical="center"/>
      <protection/>
    </xf>
    <xf numFmtId="165" fontId="2" fillId="4" borderId="0" xfId="0" applyNumberFormat="1" applyFont="1" applyFill="1" applyBorder="1" applyAlignment="1" applyProtection="1">
      <alignment horizontal="center" vertical="center"/>
      <protection/>
    </xf>
    <xf numFmtId="0" fontId="26" fillId="3" borderId="0" xfId="0" applyFont="1" applyFill="1" applyBorder="1" applyAlignment="1" applyProtection="1">
      <alignment horizontal="center" vertical="center"/>
      <protection/>
    </xf>
    <xf numFmtId="0" fontId="27" fillId="3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/>
    <xf numFmtId="49" fontId="2" fillId="2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49" fontId="3" fillId="6" borderId="0" xfId="0" applyNumberFormat="1" applyFont="1" applyFill="1" applyBorder="1" applyAlignment="1" applyProtection="1">
      <alignment horizontal="center" vertical="center"/>
      <protection/>
    </xf>
    <xf numFmtId="49" fontId="6" fillId="2" borderId="0" xfId="0" applyNumberFormat="1" applyFont="1" applyFill="1" applyBorder="1" applyAlignment="1">
      <alignment horizontal="center" vertical="center"/>
    </xf>
    <xf numFmtId="49" fontId="2" fillId="5" borderId="0" xfId="0" applyNumberFormat="1" applyFont="1" applyFill="1" applyBorder="1" applyAlignment="1" applyProtection="1">
      <alignment horizontal="center" vertical="center"/>
      <protection/>
    </xf>
    <xf numFmtId="49" fontId="2" fillId="3" borderId="0" xfId="0" applyNumberFormat="1" applyFont="1" applyFill="1" applyBorder="1" applyAlignment="1" applyProtection="1">
      <alignment horizontal="center" vertical="center"/>
      <protection/>
    </xf>
    <xf numFmtId="49" fontId="3" fillId="4" borderId="0" xfId="0" applyNumberFormat="1" applyFont="1" applyFill="1" applyBorder="1" applyAlignment="1" applyProtection="1">
      <alignment horizontal="center" vertical="center"/>
      <protection/>
    </xf>
    <xf numFmtId="49" fontId="2" fillId="4" borderId="0" xfId="0" applyNumberFormat="1" applyFont="1" applyFill="1" applyBorder="1" applyAlignment="1" applyProtection="1">
      <alignment horizontal="center" vertical="center"/>
      <protection/>
    </xf>
    <xf numFmtId="49" fontId="4" fillId="2" borderId="3" xfId="0" applyNumberFormat="1" applyFont="1" applyFill="1" applyBorder="1" applyAlignment="1" applyProtection="1">
      <alignment horizontal="center" vertical="center"/>
      <protection/>
    </xf>
    <xf numFmtId="49" fontId="2" fillId="2" borderId="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49" fontId="2" fillId="2" borderId="4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oneda 2" xfId="21"/>
    <cellStyle name="Porcentual 2" xfId="22"/>
    <cellStyle name="Hipervínculo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0</xdr:rowOff>
    </xdr:from>
    <xdr:to>
      <xdr:col>13</xdr:col>
      <xdr:colOff>0</xdr:colOff>
      <xdr:row>12</xdr:row>
      <xdr:rowOff>133350</xdr:rowOff>
    </xdr:to>
    <xdr:pic>
      <xdr:nvPicPr>
        <xdr:cNvPr id="7" name="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0"/>
          <a:ext cx="12849225" cy="5400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762000</xdr:colOff>
      <xdr:row>35</xdr:row>
      <xdr:rowOff>0</xdr:rowOff>
    </xdr:from>
    <xdr:to>
      <xdr:col>13</xdr:col>
      <xdr:colOff>0</xdr:colOff>
      <xdr:row>35</xdr:row>
      <xdr:rowOff>1847850</xdr:rowOff>
    </xdr:to>
    <xdr:pic>
      <xdr:nvPicPr>
        <xdr:cNvPr id="8" name="7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029950"/>
          <a:ext cx="12877800" cy="1847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13</xdr:col>
      <xdr:colOff>0</xdr:colOff>
      <xdr:row>64</xdr:row>
      <xdr:rowOff>161925</xdr:rowOff>
    </xdr:to>
    <xdr:pic>
      <xdr:nvPicPr>
        <xdr:cNvPr id="11" name="10 Imagen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5182850"/>
          <a:ext cx="12877800" cy="6124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37</xdr:row>
      <xdr:rowOff>0</xdr:rowOff>
    </xdr:from>
    <xdr:to>
      <xdr:col>12</xdr:col>
      <xdr:colOff>38100</xdr:colOff>
      <xdr:row>37</xdr:row>
      <xdr:rowOff>1685925</xdr:rowOff>
    </xdr:to>
    <xdr:pic>
      <xdr:nvPicPr>
        <xdr:cNvPr id="9" name="8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10753725"/>
          <a:ext cx="11715750" cy="1685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161925</xdr:rowOff>
    </xdr:from>
    <xdr:to>
      <xdr:col>12</xdr:col>
      <xdr:colOff>0</xdr:colOff>
      <xdr:row>13</xdr:row>
      <xdr:rowOff>657225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161925"/>
          <a:ext cx="11677650" cy="4933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12</xdr:col>
      <xdr:colOff>28575</xdr:colOff>
      <xdr:row>73</xdr:row>
      <xdr:rowOff>28575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14478000"/>
          <a:ext cx="11706225" cy="5686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2"/>
  <sheetViews>
    <sheetView showGridLines="0" zoomScale="76" zoomScaleNormal="76" workbookViewId="0" topLeftCell="B5">
      <selection activeCell="O18" sqref="O18"/>
    </sheetView>
  </sheetViews>
  <sheetFormatPr defaultColWidth="11.421875" defaultRowHeight="12.75"/>
  <cols>
    <col min="1" max="1" width="11.7109375" style="1" customWidth="1"/>
    <col min="2" max="2" width="11.421875" style="1" customWidth="1"/>
    <col min="3" max="3" width="22.00390625" style="1" customWidth="1"/>
    <col min="4" max="4" width="2.57421875" style="31" customWidth="1"/>
    <col min="5" max="5" width="30.421875" style="1" customWidth="1"/>
    <col min="6" max="6" width="2.7109375" style="31" customWidth="1"/>
    <col min="7" max="7" width="26.140625" style="1" customWidth="1"/>
    <col min="8" max="8" width="2.7109375" style="31" customWidth="1"/>
    <col min="9" max="9" width="39.421875" style="1" customWidth="1"/>
    <col min="10" max="10" width="2.421875" style="31" customWidth="1"/>
    <col min="11" max="11" width="38.57421875" style="1" customWidth="1"/>
    <col min="12" max="12" width="2.8515625" style="2" customWidth="1"/>
    <col min="13" max="13" width="23.28125" style="1" customWidth="1"/>
    <col min="14" max="14" width="22.28125" style="1" customWidth="1"/>
    <col min="15" max="16384" width="11.421875" style="1" customWidth="1"/>
  </cols>
  <sheetData>
    <row r="1" spans="3:13" ht="12.7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3:13" ht="12.75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3:13" ht="12.7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3:13" ht="12.75"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2:13" ht="12.75">
      <c r="B5" s="1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3:13" ht="12.75"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3:13" ht="12.75"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3:13" ht="12.75"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3:13" ht="295.8" customHeight="1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3:13" ht="4.8" customHeight="1"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3:13" ht="13.2" customHeight="1" hidden="1"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3:13" ht="12.75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ht="12.75"/>
    <row r="14" spans="3:13" ht="26.4" customHeight="1">
      <c r="C14" s="58" t="s">
        <v>19</v>
      </c>
      <c r="D14" s="32"/>
      <c r="E14" s="59" t="s">
        <v>20</v>
      </c>
      <c r="F14" s="35"/>
      <c r="G14" s="4"/>
      <c r="H14" s="4"/>
      <c r="I14" s="21"/>
      <c r="K14" s="21"/>
      <c r="L14" s="31"/>
      <c r="M14" s="21"/>
    </row>
    <row r="15" spans="3:12" s="16" customFormat="1" ht="7.8" customHeight="1">
      <c r="C15" s="22"/>
      <c r="D15" s="32"/>
      <c r="E15" s="23"/>
      <c r="F15" s="35"/>
      <c r="G15" s="24"/>
      <c r="H15" s="4"/>
      <c r="J15" s="31"/>
      <c r="L15" s="31"/>
    </row>
    <row r="16" spans="3:13" ht="54.6" customHeight="1">
      <c r="C16" s="60" t="s">
        <v>0</v>
      </c>
      <c r="D16" s="33"/>
      <c r="E16" s="60" t="s">
        <v>22</v>
      </c>
      <c r="F16" s="33"/>
      <c r="G16" s="60" t="s">
        <v>21</v>
      </c>
      <c r="H16" s="33"/>
      <c r="I16" s="61" t="s">
        <v>26</v>
      </c>
      <c r="J16" s="30"/>
      <c r="K16" s="28" t="s">
        <v>35</v>
      </c>
      <c r="L16" s="56"/>
      <c r="M16" s="65" t="s">
        <v>28</v>
      </c>
    </row>
    <row r="17" spans="3:13" s="21" customFormat="1" ht="12" customHeight="1">
      <c r="C17" s="25"/>
      <c r="D17" s="30"/>
      <c r="E17" s="20"/>
      <c r="F17" s="30"/>
      <c r="G17" s="20"/>
      <c r="H17" s="30"/>
      <c r="I17" s="20"/>
      <c r="J17" s="30"/>
      <c r="K17" s="20"/>
      <c r="L17" s="56"/>
      <c r="M17" s="27"/>
    </row>
    <row r="18" spans="3:13" ht="25.8" customHeight="1">
      <c r="C18" s="54" t="s">
        <v>3</v>
      </c>
      <c r="D18" s="34"/>
      <c r="E18" s="54" t="s">
        <v>24</v>
      </c>
      <c r="F18" s="34"/>
      <c r="G18" s="55">
        <v>0.38318</v>
      </c>
      <c r="H18" s="46"/>
      <c r="I18" s="51">
        <v>1</v>
      </c>
      <c r="J18" s="48"/>
      <c r="K18" s="53">
        <f>I18*G18</f>
        <v>0.38318</v>
      </c>
      <c r="L18" s="49"/>
      <c r="M18" s="53">
        <f>500/G18</f>
        <v>1304.869773996555</v>
      </c>
    </row>
    <row r="19" spans="3:13" s="16" customFormat="1" ht="10.8" customHeight="1">
      <c r="C19" s="17"/>
      <c r="D19" s="33"/>
      <c r="E19" s="17"/>
      <c r="F19" s="33"/>
      <c r="G19" s="18"/>
      <c r="H19" s="46"/>
      <c r="I19" s="48"/>
      <c r="J19" s="48"/>
      <c r="K19" s="19"/>
      <c r="L19" s="49"/>
      <c r="M19" s="19"/>
    </row>
    <row r="20" spans="3:13" ht="27.6" customHeight="1">
      <c r="C20" s="54" t="s">
        <v>2</v>
      </c>
      <c r="D20" s="33"/>
      <c r="E20" s="54" t="s">
        <v>7</v>
      </c>
      <c r="F20" s="33"/>
      <c r="G20" s="55">
        <v>0.76808</v>
      </c>
      <c r="H20" s="46"/>
      <c r="I20" s="51">
        <v>1</v>
      </c>
      <c r="J20" s="48"/>
      <c r="K20" s="53">
        <f aca="true" t="shared" si="0" ref="K20:K34">I20*G20</f>
        <v>0.76808</v>
      </c>
      <c r="L20" s="49"/>
      <c r="M20" s="53">
        <f aca="true" t="shared" si="1" ref="M20:M41">500/G20</f>
        <v>650.9738568899073</v>
      </c>
    </row>
    <row r="21" spans="3:13" s="16" customFormat="1" ht="8.4" customHeight="1">
      <c r="C21" s="17"/>
      <c r="D21" s="33"/>
      <c r="E21" s="17"/>
      <c r="F21" s="33"/>
      <c r="G21" s="18"/>
      <c r="H21" s="46"/>
      <c r="I21" s="48"/>
      <c r="J21" s="48"/>
      <c r="K21" s="19"/>
      <c r="L21" s="49"/>
      <c r="M21" s="19"/>
    </row>
    <row r="22" spans="3:13" ht="25.8" customHeight="1">
      <c r="C22" s="54" t="s">
        <v>9</v>
      </c>
      <c r="D22" s="33"/>
      <c r="E22" s="54" t="s">
        <v>8</v>
      </c>
      <c r="F22" s="33"/>
      <c r="G22" s="55">
        <v>0.96582</v>
      </c>
      <c r="H22" s="46"/>
      <c r="I22" s="51">
        <v>1</v>
      </c>
      <c r="J22" s="48"/>
      <c r="K22" s="53">
        <f t="shared" si="0"/>
        <v>0.96582</v>
      </c>
      <c r="L22" s="49"/>
      <c r="M22" s="53">
        <f t="shared" si="1"/>
        <v>517.6948085564597</v>
      </c>
    </row>
    <row r="23" spans="3:13" s="16" customFormat="1" ht="10.2" customHeight="1">
      <c r="C23" s="17"/>
      <c r="D23" s="33"/>
      <c r="E23" s="17"/>
      <c r="F23" s="33"/>
      <c r="G23" s="18"/>
      <c r="H23" s="46"/>
      <c r="I23" s="48"/>
      <c r="J23" s="48"/>
      <c r="K23" s="19"/>
      <c r="L23" s="49"/>
      <c r="M23" s="19"/>
    </row>
    <row r="24" spans="3:13" ht="24.6" customHeight="1">
      <c r="C24" s="54" t="s">
        <v>6</v>
      </c>
      <c r="D24" s="33"/>
      <c r="E24" s="54" t="s">
        <v>10</v>
      </c>
      <c r="F24" s="33"/>
      <c r="G24" s="55">
        <v>1.04217</v>
      </c>
      <c r="H24" s="46"/>
      <c r="I24" s="51">
        <v>1</v>
      </c>
      <c r="J24" s="48"/>
      <c r="K24" s="53">
        <f t="shared" si="0"/>
        <v>1.04217</v>
      </c>
      <c r="L24" s="49"/>
      <c r="M24" s="53">
        <f t="shared" si="1"/>
        <v>479.7681760173484</v>
      </c>
    </row>
    <row r="25" spans="3:13" s="16" customFormat="1" ht="8.4" customHeight="1">
      <c r="C25" s="17"/>
      <c r="D25" s="33"/>
      <c r="E25" s="17"/>
      <c r="F25" s="33"/>
      <c r="G25" s="18"/>
      <c r="H25" s="46"/>
      <c r="I25" s="48"/>
      <c r="J25" s="48"/>
      <c r="K25" s="19"/>
      <c r="L25" s="49"/>
      <c r="M25" s="19"/>
    </row>
    <row r="26" spans="3:13" ht="25.8" customHeight="1">
      <c r="C26" s="54" t="s">
        <v>5</v>
      </c>
      <c r="D26" s="33"/>
      <c r="E26" s="54" t="s">
        <v>11</v>
      </c>
      <c r="F26" s="33"/>
      <c r="G26" s="55">
        <v>1.31416</v>
      </c>
      <c r="H26" s="46"/>
      <c r="I26" s="51">
        <v>1</v>
      </c>
      <c r="J26" s="48"/>
      <c r="K26" s="53">
        <f t="shared" si="0"/>
        <v>1.31416</v>
      </c>
      <c r="L26" s="49"/>
      <c r="M26" s="53">
        <f t="shared" si="1"/>
        <v>380.47117550374384</v>
      </c>
    </row>
    <row r="27" spans="3:13" s="16" customFormat="1" ht="7.2" customHeight="1">
      <c r="C27" s="17"/>
      <c r="D27" s="33"/>
      <c r="E27" s="17"/>
      <c r="F27" s="33"/>
      <c r="G27" s="18"/>
      <c r="H27" s="46"/>
      <c r="I27" s="48"/>
      <c r="J27" s="48"/>
      <c r="K27" s="19"/>
      <c r="L27" s="49"/>
      <c r="M27" s="19"/>
    </row>
    <row r="28" spans="3:13" ht="28.8" customHeight="1">
      <c r="C28" s="54" t="s">
        <v>13</v>
      </c>
      <c r="D28" s="33"/>
      <c r="E28" s="54" t="s">
        <v>12</v>
      </c>
      <c r="F28" s="33"/>
      <c r="G28" s="55">
        <v>1.65713</v>
      </c>
      <c r="H28" s="46"/>
      <c r="I28" s="52">
        <v>1</v>
      </c>
      <c r="J28" s="15"/>
      <c r="K28" s="53">
        <f t="shared" si="0"/>
        <v>1.65713</v>
      </c>
      <c r="L28" s="49"/>
      <c r="M28" s="53">
        <f t="shared" si="1"/>
        <v>301.7264789123364</v>
      </c>
    </row>
    <row r="29" spans="3:13" s="16" customFormat="1" ht="7.8" customHeight="1">
      <c r="C29" s="17"/>
      <c r="D29" s="33"/>
      <c r="E29" s="17"/>
      <c r="F29" s="33"/>
      <c r="G29" s="18"/>
      <c r="H29" s="46"/>
      <c r="I29" s="15"/>
      <c r="J29" s="15"/>
      <c r="K29" s="19"/>
      <c r="L29" s="49"/>
      <c r="M29" s="19"/>
    </row>
    <row r="30" spans="3:13" ht="27.6" customHeight="1">
      <c r="C30" s="54" t="s">
        <v>4</v>
      </c>
      <c r="D30" s="33"/>
      <c r="E30" s="54" t="s">
        <v>14</v>
      </c>
      <c r="F30" s="33"/>
      <c r="G30" s="55">
        <v>2.08927</v>
      </c>
      <c r="H30" s="46"/>
      <c r="I30" s="52" t="s">
        <v>33</v>
      </c>
      <c r="J30" s="15"/>
      <c r="K30" s="53" t="e">
        <f t="shared" si="0"/>
        <v>#VALUE!</v>
      </c>
      <c r="L30" s="49"/>
      <c r="M30" s="53">
        <f t="shared" si="1"/>
        <v>239.3180393151675</v>
      </c>
    </row>
    <row r="31" spans="3:13" s="16" customFormat="1" ht="7.8" customHeight="1">
      <c r="C31" s="17"/>
      <c r="D31" s="33"/>
      <c r="E31" s="17"/>
      <c r="F31" s="33"/>
      <c r="G31" s="18"/>
      <c r="H31" s="46"/>
      <c r="I31" s="15"/>
      <c r="J31" s="15"/>
      <c r="K31" s="19"/>
      <c r="L31" s="49"/>
      <c r="M31" s="19"/>
    </row>
    <row r="32" spans="3:13" ht="27.6" customHeight="1">
      <c r="C32" s="54" t="s">
        <v>16</v>
      </c>
      <c r="D32" s="33"/>
      <c r="E32" s="54" t="s">
        <v>15</v>
      </c>
      <c r="F32" s="33"/>
      <c r="G32" s="55">
        <v>2.63354</v>
      </c>
      <c r="H32" s="46"/>
      <c r="I32" s="52">
        <v>1</v>
      </c>
      <c r="J32" s="15"/>
      <c r="K32" s="53">
        <f t="shared" si="0"/>
        <v>2.63354</v>
      </c>
      <c r="L32" s="49"/>
      <c r="M32" s="53">
        <f t="shared" si="1"/>
        <v>189.85851743280907</v>
      </c>
    </row>
    <row r="33" spans="3:13" s="16" customFormat="1" ht="9" customHeight="1">
      <c r="C33" s="17"/>
      <c r="D33" s="33"/>
      <c r="E33" s="17"/>
      <c r="F33" s="33"/>
      <c r="G33" s="18"/>
      <c r="H33" s="46"/>
      <c r="I33" s="15"/>
      <c r="J33" s="15"/>
      <c r="K33" s="19"/>
      <c r="L33" s="49"/>
      <c r="M33" s="19"/>
    </row>
    <row r="34" spans="3:13" ht="28.2" customHeight="1">
      <c r="C34" s="54" t="s">
        <v>18</v>
      </c>
      <c r="D34" s="33"/>
      <c r="E34" s="54" t="s">
        <v>17</v>
      </c>
      <c r="F34" s="33"/>
      <c r="G34" s="55">
        <v>3.32218</v>
      </c>
      <c r="H34" s="46"/>
      <c r="I34" s="52">
        <v>1</v>
      </c>
      <c r="J34" s="15"/>
      <c r="K34" s="53">
        <f t="shared" si="0"/>
        <v>3.32218</v>
      </c>
      <c r="L34" s="49"/>
      <c r="M34" s="53">
        <f t="shared" si="1"/>
        <v>150.5035849953946</v>
      </c>
    </row>
    <row r="35" spans="3:13" ht="36.6" customHeight="1">
      <c r="C35" s="21"/>
      <c r="E35" s="21"/>
      <c r="G35" s="21"/>
      <c r="I35" s="21"/>
      <c r="K35" s="21"/>
      <c r="L35" s="31"/>
      <c r="M35" s="4"/>
    </row>
    <row r="36" spans="3:18" ht="162.6" customHeight="1">
      <c r="C36" s="84" t="s">
        <v>36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R36" s="1" t="s">
        <v>34</v>
      </c>
    </row>
    <row r="37" spans="3:13" ht="42.6" customHeight="1">
      <c r="C37" s="59" t="s">
        <v>19</v>
      </c>
      <c r="D37" s="57"/>
      <c r="E37" s="58" t="s">
        <v>20</v>
      </c>
      <c r="F37" s="35"/>
      <c r="G37" s="35"/>
      <c r="H37" s="35"/>
      <c r="I37" s="26"/>
      <c r="J37" s="49"/>
      <c r="K37" s="15">
        <f>I37*G37</f>
        <v>0</v>
      </c>
      <c r="L37" s="49"/>
      <c r="M37" s="15"/>
    </row>
    <row r="38" spans="3:13" s="31" customFormat="1" ht="10.8" customHeight="1">
      <c r="C38" s="35"/>
      <c r="D38" s="35"/>
      <c r="E38" s="35"/>
      <c r="F38" s="35"/>
      <c r="G38" s="35"/>
      <c r="H38" s="35"/>
      <c r="I38" s="49"/>
      <c r="J38" s="49"/>
      <c r="K38" s="15"/>
      <c r="L38" s="49"/>
      <c r="M38" s="15"/>
    </row>
    <row r="39" spans="3:13" ht="41.4" customHeight="1">
      <c r="C39" s="64" t="s">
        <v>0</v>
      </c>
      <c r="D39" s="35"/>
      <c r="E39" s="60" t="s">
        <v>23</v>
      </c>
      <c r="F39" s="35"/>
      <c r="G39" s="60" t="s">
        <v>21</v>
      </c>
      <c r="H39" s="35"/>
      <c r="I39" s="61" t="s">
        <v>26</v>
      </c>
      <c r="J39" s="35"/>
      <c r="K39" s="60" t="s">
        <v>27</v>
      </c>
      <c r="L39" s="49"/>
      <c r="M39" s="29" t="s">
        <v>28</v>
      </c>
    </row>
    <row r="40" spans="3:13" s="31" customFormat="1" ht="12" customHeight="1">
      <c r="C40" s="35"/>
      <c r="D40" s="35"/>
      <c r="E40" s="35"/>
      <c r="F40" s="35"/>
      <c r="G40" s="35"/>
      <c r="H40" s="35"/>
      <c r="I40" s="35"/>
      <c r="J40" s="35"/>
      <c r="K40" s="35"/>
      <c r="L40" s="49"/>
      <c r="M40" s="35"/>
    </row>
    <row r="41" spans="3:13" ht="46.8" customHeight="1">
      <c r="C41" s="54" t="s">
        <v>1</v>
      </c>
      <c r="D41" s="33"/>
      <c r="E41" s="54" t="s">
        <v>25</v>
      </c>
      <c r="F41" s="44"/>
      <c r="G41" s="63">
        <v>0.1723</v>
      </c>
      <c r="H41" s="47"/>
      <c r="I41" s="62">
        <v>1</v>
      </c>
      <c r="J41" s="50"/>
      <c r="K41" s="53">
        <f>I41*G41</f>
        <v>0.1723</v>
      </c>
      <c r="L41" s="49"/>
      <c r="M41" s="53">
        <f t="shared" si="1"/>
        <v>2901.915264074289</v>
      </c>
    </row>
    <row r="42" ht="12.75">
      <c r="K42" s="3">
        <f>I42*G42</f>
        <v>0</v>
      </c>
    </row>
    <row r="43" spans="3:13" ht="12.75"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4" spans="3:13" ht="17.4" customHeight="1"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</row>
    <row r="45" spans="3:13" ht="17.4" customHeight="1"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6" spans="3:13" ht="17.4" customHeight="1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3:13" ht="17.4" customHeight="1"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</row>
    <row r="48" spans="3:13" ht="17.4" customHeight="1"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</row>
    <row r="49" spans="3:13" ht="17.4" customHeight="1"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3:13" ht="17.4" customHeight="1"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1" spans="3:13" ht="17.4" customHeight="1"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3:13" ht="17.4" customHeight="1"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</row>
    <row r="53" spans="3:13" ht="17.4" customHeight="1"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</row>
    <row r="54" spans="3:13" ht="17.4" customHeight="1"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</row>
    <row r="55" spans="3:13" ht="17.4" customHeight="1"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</row>
    <row r="56" spans="3:13" ht="12.75"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</row>
    <row r="57" spans="3:13" ht="17.4" customHeight="1"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</row>
    <row r="58" spans="3:13" ht="17.4" customHeight="1"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</row>
    <row r="59" spans="3:13" ht="12.75"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</row>
    <row r="60" spans="3:13" ht="17.4" customHeight="1"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3:13" ht="17.4" customHeight="1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3:13" ht="127.8" customHeight="1"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ht="12.75"/>
    <row r="64" spans="3:6" ht="15">
      <c r="C64" s="7"/>
      <c r="D64" s="36"/>
      <c r="E64" s="8"/>
      <c r="F64" s="45"/>
    </row>
    <row r="65" spans="3:6" ht="15">
      <c r="C65" s="7"/>
      <c r="D65" s="36"/>
      <c r="E65" s="8"/>
      <c r="F65" s="45"/>
    </row>
    <row r="66" spans="3:6" ht="15">
      <c r="C66" s="7"/>
      <c r="D66" s="36"/>
      <c r="E66" s="8"/>
      <c r="F66" s="45"/>
    </row>
    <row r="67" spans="3:6" ht="15">
      <c r="C67" s="7"/>
      <c r="D67" s="36"/>
      <c r="E67" s="8"/>
      <c r="F67" s="45"/>
    </row>
    <row r="68" spans="3:6" ht="15">
      <c r="C68" s="7"/>
      <c r="D68" s="36"/>
      <c r="E68" s="8"/>
      <c r="F68" s="45"/>
    </row>
    <row r="69" spans="3:6" ht="15.6">
      <c r="C69" s="9"/>
      <c r="D69" s="37"/>
      <c r="E69" s="8"/>
      <c r="F69" s="45"/>
    </row>
    <row r="70" spans="3:6" ht="15">
      <c r="C70" s="10"/>
      <c r="D70" s="38"/>
      <c r="E70" s="8"/>
      <c r="F70" s="45"/>
    </row>
    <row r="71" spans="3:6" ht="15.6">
      <c r="C71" s="9"/>
      <c r="D71" s="37"/>
      <c r="E71" s="8"/>
      <c r="F71" s="45"/>
    </row>
    <row r="72" spans="3:6" ht="15">
      <c r="C72" s="11"/>
      <c r="D72" s="39"/>
      <c r="E72" s="8"/>
      <c r="F72" s="45"/>
    </row>
    <row r="73" spans="3:6" ht="15">
      <c r="C73" s="11"/>
      <c r="D73" s="39"/>
      <c r="E73" s="8"/>
      <c r="F73" s="45"/>
    </row>
    <row r="74" spans="3:6" ht="15">
      <c r="C74" s="12"/>
      <c r="D74" s="40"/>
      <c r="E74" s="8"/>
      <c r="F74" s="45"/>
    </row>
    <row r="75" spans="3:6" ht="15">
      <c r="C75" s="12"/>
      <c r="D75" s="40"/>
      <c r="E75" s="8"/>
      <c r="F75" s="45"/>
    </row>
    <row r="76" spans="3:6" ht="15">
      <c r="C76" s="12"/>
      <c r="D76" s="40"/>
      <c r="E76" s="8"/>
      <c r="F76" s="45"/>
    </row>
    <row r="77" spans="3:6" ht="15">
      <c r="C77" s="12"/>
      <c r="D77" s="40"/>
      <c r="E77" s="8"/>
      <c r="F77" s="45"/>
    </row>
    <row r="78" spans="3:6" ht="15">
      <c r="C78" s="12"/>
      <c r="D78" s="40"/>
      <c r="E78" s="8"/>
      <c r="F78" s="45"/>
    </row>
    <row r="79" spans="3:6" ht="15">
      <c r="C79" s="12"/>
      <c r="D79" s="40"/>
      <c r="E79" s="8"/>
      <c r="F79" s="45"/>
    </row>
    <row r="80" spans="3:6" ht="15.6">
      <c r="C80" s="13"/>
      <c r="D80" s="41"/>
      <c r="E80" s="8"/>
      <c r="F80" s="45"/>
    </row>
    <row r="81" spans="3:4" ht="13.8">
      <c r="C81" s="6"/>
      <c r="D81" s="42"/>
    </row>
    <row r="82" spans="3:4" ht="14.4">
      <c r="C82" s="5"/>
      <c r="D82" s="43"/>
    </row>
  </sheetData>
  <mergeCells count="3">
    <mergeCell ref="C36:M36"/>
    <mergeCell ref="C1:M12"/>
    <mergeCell ref="C43:M62"/>
  </mergeCells>
  <printOptions/>
  <pageMargins left="0.25" right="0.25" top="0.75" bottom="0.75" header="0.3" footer="0.3"/>
  <pageSetup horizontalDpi="360" verticalDpi="36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5"/>
  <sheetViews>
    <sheetView showGridLines="0" tabSelected="1" zoomScale="59" zoomScaleNormal="59" workbookViewId="0" topLeftCell="A1">
      <selection activeCell="N62" sqref="N62"/>
    </sheetView>
  </sheetViews>
  <sheetFormatPr defaultColWidth="11.421875" defaultRowHeight="12.75"/>
  <cols>
    <col min="1" max="1" width="16.140625" style="1" customWidth="1"/>
    <col min="2" max="2" width="18.28125" style="1" customWidth="1"/>
    <col min="3" max="3" width="2.28125" style="31" customWidth="1"/>
    <col min="4" max="4" width="26.421875" style="1" customWidth="1"/>
    <col min="5" max="5" width="1.8515625" style="31" customWidth="1"/>
    <col min="6" max="6" width="22.28125" style="1" customWidth="1"/>
    <col min="7" max="7" width="2.28125" style="31" customWidth="1"/>
    <col min="8" max="8" width="39.421875" style="1" customWidth="1"/>
    <col min="9" max="9" width="2.00390625" style="31" customWidth="1"/>
    <col min="10" max="10" width="30.140625" style="1" customWidth="1"/>
    <col min="11" max="11" width="1.7109375" style="1" customWidth="1"/>
    <col min="12" max="12" width="28.421875" style="1" customWidth="1"/>
    <col min="13" max="16384" width="11.421875" style="1" customWidth="1"/>
  </cols>
  <sheetData>
    <row r="1" ht="12.75"/>
    <row r="2" spans="2:12" ht="12.7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2" ht="12.7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2:12" ht="12.7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2:12" ht="12.7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2:12" ht="12.7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2:12" ht="12.75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2" ht="12.75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2:12" ht="12.75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2:12" ht="12.75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2:12" ht="12.75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2:12" ht="12.75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2:16" ht="196.8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P13" s="1" t="s">
        <v>34</v>
      </c>
    </row>
    <row r="14" ht="75" customHeight="1">
      <c r="H14" s="2"/>
    </row>
    <row r="15" spans="2:12" ht="26.4" customHeight="1">
      <c r="B15" s="74" t="s">
        <v>19</v>
      </c>
      <c r="C15" s="67"/>
      <c r="D15" s="74" t="s">
        <v>20</v>
      </c>
      <c r="E15" s="67"/>
      <c r="F15" s="74"/>
      <c r="G15" s="67"/>
      <c r="H15" s="68"/>
      <c r="I15" s="69"/>
      <c r="J15" s="68"/>
      <c r="K15" s="68"/>
      <c r="L15" s="68"/>
    </row>
    <row r="16" spans="2:12" s="31" customFormat="1" ht="9.6" customHeight="1">
      <c r="B16" s="67"/>
      <c r="C16" s="67"/>
      <c r="D16" s="67"/>
      <c r="E16" s="67"/>
      <c r="F16" s="67"/>
      <c r="G16" s="67"/>
      <c r="H16" s="69"/>
      <c r="I16" s="69"/>
      <c r="J16" s="69"/>
      <c r="K16" s="69"/>
      <c r="L16" s="69"/>
    </row>
    <row r="17" spans="2:12" ht="26.4" customHeight="1">
      <c r="B17" s="75" t="s">
        <v>0</v>
      </c>
      <c r="C17" s="67"/>
      <c r="D17" s="75" t="s">
        <v>22</v>
      </c>
      <c r="E17" s="67"/>
      <c r="F17" s="75" t="s">
        <v>21</v>
      </c>
      <c r="G17" s="67"/>
      <c r="H17" s="75" t="s">
        <v>31</v>
      </c>
      <c r="I17" s="67"/>
      <c r="J17" s="75" t="s">
        <v>32</v>
      </c>
      <c r="K17" s="68"/>
      <c r="L17" s="75" t="s">
        <v>28</v>
      </c>
    </row>
    <row r="18" spans="2:12" s="31" customFormat="1" ht="10.2" customHeight="1">
      <c r="B18" s="67"/>
      <c r="C18" s="67"/>
      <c r="D18" s="67"/>
      <c r="E18" s="67"/>
      <c r="F18" s="67"/>
      <c r="G18" s="67"/>
      <c r="H18" s="67"/>
      <c r="I18" s="67"/>
      <c r="J18" s="67"/>
      <c r="K18" s="69"/>
      <c r="L18" s="67"/>
    </row>
    <row r="19" spans="2:12" ht="25.2" customHeight="1">
      <c r="B19" s="76" t="s">
        <v>3</v>
      </c>
      <c r="C19" s="70"/>
      <c r="D19" s="76" t="s">
        <v>24</v>
      </c>
      <c r="E19" s="70"/>
      <c r="F19" s="76">
        <v>0.38318</v>
      </c>
      <c r="G19" s="70"/>
      <c r="H19" s="78">
        <v>1</v>
      </c>
      <c r="I19" s="71"/>
      <c r="J19" s="76">
        <f>H19/F19</f>
        <v>2.6097395479931103</v>
      </c>
      <c r="K19" s="68"/>
      <c r="L19" s="76">
        <f>500/F19</f>
        <v>1304.869773996555</v>
      </c>
    </row>
    <row r="20" spans="2:12" s="31" customFormat="1" ht="10.2" customHeight="1">
      <c r="B20" s="70"/>
      <c r="C20" s="70"/>
      <c r="D20" s="70"/>
      <c r="E20" s="70"/>
      <c r="F20" s="70"/>
      <c r="G20" s="70"/>
      <c r="H20" s="71"/>
      <c r="I20" s="71"/>
      <c r="J20" s="70"/>
      <c r="K20" s="69"/>
      <c r="L20" s="70"/>
    </row>
    <row r="21" spans="2:12" ht="26.4" customHeight="1">
      <c r="B21" s="76" t="s">
        <v>2</v>
      </c>
      <c r="C21" s="70"/>
      <c r="D21" s="76" t="s">
        <v>7</v>
      </c>
      <c r="E21" s="70"/>
      <c r="F21" s="76">
        <v>0.76808</v>
      </c>
      <c r="G21" s="70"/>
      <c r="H21" s="78">
        <v>1</v>
      </c>
      <c r="I21" s="71"/>
      <c r="J21" s="76">
        <f aca="true" t="shared" si="0" ref="J21:J44">H21/F21</f>
        <v>1.3019477137798146</v>
      </c>
      <c r="K21" s="68"/>
      <c r="L21" s="72">
        <f aca="true" t="shared" si="1" ref="L21:L44">500/F21</f>
        <v>650.9738568899073</v>
      </c>
    </row>
    <row r="22" spans="2:12" s="31" customFormat="1" ht="10.8" customHeight="1">
      <c r="B22" s="70"/>
      <c r="C22" s="70"/>
      <c r="D22" s="70"/>
      <c r="E22" s="70"/>
      <c r="F22" s="70"/>
      <c r="G22" s="70"/>
      <c r="H22" s="71"/>
      <c r="I22" s="71"/>
      <c r="J22" s="70"/>
      <c r="K22" s="69"/>
      <c r="L22" s="70"/>
    </row>
    <row r="23" spans="2:12" ht="27" customHeight="1">
      <c r="B23" s="76" t="s">
        <v>9</v>
      </c>
      <c r="C23" s="70"/>
      <c r="D23" s="76" t="s">
        <v>8</v>
      </c>
      <c r="E23" s="70"/>
      <c r="F23" s="76">
        <v>0.96582</v>
      </c>
      <c r="G23" s="70"/>
      <c r="H23" s="78">
        <v>1</v>
      </c>
      <c r="I23" s="71"/>
      <c r="J23" s="76">
        <f t="shared" si="0"/>
        <v>1.0353896171129195</v>
      </c>
      <c r="K23" s="68"/>
      <c r="L23" s="76">
        <f t="shared" si="1"/>
        <v>517.6948085564597</v>
      </c>
    </row>
    <row r="24" spans="2:12" s="31" customFormat="1" ht="10.8" customHeight="1">
      <c r="B24" s="70"/>
      <c r="C24" s="70"/>
      <c r="D24" s="70"/>
      <c r="E24" s="70"/>
      <c r="F24" s="70"/>
      <c r="G24" s="70"/>
      <c r="H24" s="71"/>
      <c r="I24" s="71"/>
      <c r="J24" s="70"/>
      <c r="K24" s="69"/>
      <c r="L24" s="70"/>
    </row>
    <row r="25" spans="2:12" ht="26.4" customHeight="1">
      <c r="B25" s="76" t="s">
        <v>6</v>
      </c>
      <c r="C25" s="70"/>
      <c r="D25" s="76" t="s">
        <v>10</v>
      </c>
      <c r="E25" s="70"/>
      <c r="F25" s="76">
        <v>1.04217</v>
      </c>
      <c r="G25" s="70"/>
      <c r="H25" s="78">
        <v>1</v>
      </c>
      <c r="I25" s="71"/>
      <c r="J25" s="76">
        <f t="shared" si="0"/>
        <v>0.9595363520346968</v>
      </c>
      <c r="K25" s="68"/>
      <c r="L25" s="76">
        <f t="shared" si="1"/>
        <v>479.7681760173484</v>
      </c>
    </row>
    <row r="26" spans="2:12" s="31" customFormat="1" ht="9.6" customHeight="1">
      <c r="B26" s="70"/>
      <c r="C26" s="70"/>
      <c r="D26" s="70"/>
      <c r="E26" s="70"/>
      <c r="F26" s="70"/>
      <c r="G26" s="70"/>
      <c r="H26" s="71"/>
      <c r="I26" s="71"/>
      <c r="J26" s="70"/>
      <c r="K26" s="69"/>
      <c r="L26" s="70"/>
    </row>
    <row r="27" spans="2:12" ht="27" customHeight="1">
      <c r="B27" s="76" t="s">
        <v>5</v>
      </c>
      <c r="C27" s="70"/>
      <c r="D27" s="76" t="s">
        <v>11</v>
      </c>
      <c r="E27" s="70"/>
      <c r="F27" s="76">
        <v>1.31416</v>
      </c>
      <c r="G27" s="70"/>
      <c r="H27" s="78">
        <v>1</v>
      </c>
      <c r="I27" s="71"/>
      <c r="J27" s="76">
        <f t="shared" si="0"/>
        <v>0.7609423510074876</v>
      </c>
      <c r="K27" s="68"/>
      <c r="L27" s="76">
        <f t="shared" si="1"/>
        <v>380.47117550374384</v>
      </c>
    </row>
    <row r="28" spans="2:12" s="66" customFormat="1" ht="7.8" customHeight="1">
      <c r="B28" s="70"/>
      <c r="C28" s="70"/>
      <c r="D28" s="70"/>
      <c r="E28" s="70"/>
      <c r="F28" s="70"/>
      <c r="G28" s="70"/>
      <c r="H28" s="70"/>
      <c r="I28" s="70"/>
      <c r="J28" s="70"/>
      <c r="K28" s="73"/>
      <c r="L28" s="70"/>
    </row>
    <row r="29" spans="2:12" ht="25.8" customHeight="1">
      <c r="B29" s="76" t="s">
        <v>13</v>
      </c>
      <c r="C29" s="70"/>
      <c r="D29" s="76" t="s">
        <v>12</v>
      </c>
      <c r="E29" s="70"/>
      <c r="F29" s="77">
        <v>1.65713</v>
      </c>
      <c r="G29" s="67"/>
      <c r="H29" s="79">
        <v>1</v>
      </c>
      <c r="I29" s="67"/>
      <c r="J29" s="76">
        <f t="shared" si="0"/>
        <v>0.6034529578246728</v>
      </c>
      <c r="K29" s="68"/>
      <c r="L29" s="76">
        <f t="shared" si="1"/>
        <v>301.7264789123364</v>
      </c>
    </row>
    <row r="30" spans="2:12" s="31" customFormat="1" ht="9.6" customHeight="1">
      <c r="B30" s="70"/>
      <c r="C30" s="70"/>
      <c r="D30" s="70"/>
      <c r="E30" s="70"/>
      <c r="F30" s="67"/>
      <c r="G30" s="67"/>
      <c r="H30" s="67"/>
      <c r="I30" s="67"/>
      <c r="J30" s="70"/>
      <c r="K30" s="69"/>
      <c r="L30" s="70"/>
    </row>
    <row r="31" spans="2:12" ht="28.2" customHeight="1">
      <c r="B31" s="76" t="s">
        <v>4</v>
      </c>
      <c r="C31" s="70"/>
      <c r="D31" s="76" t="s">
        <v>14</v>
      </c>
      <c r="E31" s="70"/>
      <c r="F31" s="77">
        <v>2.08927</v>
      </c>
      <c r="G31" s="67"/>
      <c r="H31" s="79">
        <v>1</v>
      </c>
      <c r="I31" s="67"/>
      <c r="J31" s="76">
        <f t="shared" si="0"/>
        <v>0.478636078630335</v>
      </c>
      <c r="K31" s="68"/>
      <c r="L31" s="76">
        <f t="shared" si="1"/>
        <v>239.3180393151675</v>
      </c>
    </row>
    <row r="32" spans="2:12" s="31" customFormat="1" ht="7.8" customHeight="1">
      <c r="B32" s="70"/>
      <c r="C32" s="70"/>
      <c r="D32" s="70"/>
      <c r="E32" s="70"/>
      <c r="F32" s="67"/>
      <c r="G32" s="67"/>
      <c r="H32" s="67"/>
      <c r="I32" s="67"/>
      <c r="J32" s="70"/>
      <c r="K32" s="69"/>
      <c r="L32" s="70"/>
    </row>
    <row r="33" spans="2:12" ht="27.6" customHeight="1">
      <c r="B33" s="76" t="s">
        <v>16</v>
      </c>
      <c r="C33" s="70"/>
      <c r="D33" s="76" t="s">
        <v>15</v>
      </c>
      <c r="E33" s="70"/>
      <c r="F33" s="77">
        <v>2.63354</v>
      </c>
      <c r="G33" s="67"/>
      <c r="H33" s="79">
        <v>1</v>
      </c>
      <c r="I33" s="67"/>
      <c r="J33" s="76">
        <f t="shared" si="0"/>
        <v>0.37971703486561814</v>
      </c>
      <c r="K33" s="68"/>
      <c r="L33" s="76">
        <f t="shared" si="1"/>
        <v>189.85851743280907</v>
      </c>
    </row>
    <row r="34" spans="2:12" s="31" customFormat="1" ht="9.6" customHeight="1">
      <c r="B34" s="70"/>
      <c r="C34" s="70"/>
      <c r="D34" s="70"/>
      <c r="E34" s="70"/>
      <c r="F34" s="67"/>
      <c r="G34" s="67"/>
      <c r="H34" s="67"/>
      <c r="I34" s="67"/>
      <c r="J34" s="70"/>
      <c r="K34" s="69"/>
      <c r="L34" s="70"/>
    </row>
    <row r="35" spans="2:12" ht="27" customHeight="1">
      <c r="B35" s="76" t="s">
        <v>18</v>
      </c>
      <c r="C35" s="70"/>
      <c r="D35" s="76" t="s">
        <v>17</v>
      </c>
      <c r="E35" s="70"/>
      <c r="F35" s="77">
        <v>3.32218</v>
      </c>
      <c r="G35" s="67"/>
      <c r="H35" s="83">
        <v>1</v>
      </c>
      <c r="I35" s="67"/>
      <c r="J35" s="76">
        <f t="shared" si="0"/>
        <v>0.3010071699907892</v>
      </c>
      <c r="K35" s="68"/>
      <c r="L35" s="76">
        <f t="shared" si="1"/>
        <v>150.5035849953946</v>
      </c>
    </row>
    <row r="36" spans="2:12" s="31" customFormat="1" ht="27" customHeight="1">
      <c r="B36" s="70"/>
      <c r="C36" s="70"/>
      <c r="D36" s="70"/>
      <c r="E36" s="70"/>
      <c r="F36" s="67"/>
      <c r="G36" s="67"/>
      <c r="H36" s="67"/>
      <c r="I36" s="67"/>
      <c r="J36" s="70"/>
      <c r="K36" s="69"/>
      <c r="L36" s="70"/>
    </row>
    <row r="37" spans="10:12" ht="12.75">
      <c r="J37" s="3"/>
      <c r="L37" s="4"/>
    </row>
    <row r="38" spans="2:12" ht="165.6" customHeight="1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10:12" ht="12.75">
      <c r="J39" s="3"/>
      <c r="L39" s="3"/>
    </row>
    <row r="40" spans="1:12" ht="28.2" customHeight="1">
      <c r="A40" s="80"/>
      <c r="B40" s="57" t="s">
        <v>19</v>
      </c>
      <c r="C40" s="35"/>
      <c r="D40" s="57" t="s">
        <v>20</v>
      </c>
      <c r="E40" s="35"/>
      <c r="F40" s="35"/>
      <c r="G40" s="35"/>
      <c r="H40" s="26"/>
      <c r="I40" s="49"/>
      <c r="J40" s="15"/>
      <c r="K40" s="26"/>
      <c r="L40" s="15"/>
    </row>
    <row r="41" spans="1:12" s="31" customFormat="1" ht="11.4" customHeight="1">
      <c r="A41" s="49"/>
      <c r="B41" s="35"/>
      <c r="C41" s="35"/>
      <c r="D41" s="35"/>
      <c r="E41" s="35"/>
      <c r="F41" s="35"/>
      <c r="G41" s="35"/>
      <c r="H41" s="49"/>
      <c r="I41" s="49"/>
      <c r="J41" s="15"/>
      <c r="K41" s="49"/>
      <c r="L41" s="15"/>
    </row>
    <row r="42" spans="1:12" ht="27" customHeight="1">
      <c r="A42" s="80"/>
      <c r="B42" s="81" t="s">
        <v>0</v>
      </c>
      <c r="C42" s="35"/>
      <c r="D42" s="81" t="s">
        <v>23</v>
      </c>
      <c r="E42" s="35"/>
      <c r="F42" s="81" t="s">
        <v>21</v>
      </c>
      <c r="G42" s="35"/>
      <c r="H42" s="81" t="s">
        <v>31</v>
      </c>
      <c r="I42" s="35"/>
      <c r="J42" s="81" t="s">
        <v>32</v>
      </c>
      <c r="K42" s="49"/>
      <c r="L42" s="81" t="s">
        <v>28</v>
      </c>
    </row>
    <row r="43" spans="1:12" s="31" customFormat="1" ht="10.2" customHeight="1">
      <c r="A43" s="49"/>
      <c r="B43" s="35"/>
      <c r="C43" s="35"/>
      <c r="D43" s="35"/>
      <c r="E43" s="35"/>
      <c r="F43" s="35"/>
      <c r="G43" s="35"/>
      <c r="H43" s="35"/>
      <c r="I43" s="35"/>
      <c r="J43" s="35"/>
      <c r="K43" s="49"/>
      <c r="L43" s="35"/>
    </row>
    <row r="44" spans="1:12" ht="27" customHeight="1">
      <c r="A44" s="80"/>
      <c r="B44" s="54" t="s">
        <v>1</v>
      </c>
      <c r="C44" s="33"/>
      <c r="D44" s="82" t="s">
        <v>25</v>
      </c>
      <c r="E44" s="44"/>
      <c r="F44" s="63">
        <v>0.1723</v>
      </c>
      <c r="G44" s="47"/>
      <c r="H44" s="62">
        <v>1</v>
      </c>
      <c r="I44" s="50"/>
      <c r="J44" s="53">
        <f t="shared" si="0"/>
        <v>5.803830528148578</v>
      </c>
      <c r="K44" s="26"/>
      <c r="L44" s="53">
        <f t="shared" si="1"/>
        <v>2901.915264074289</v>
      </c>
    </row>
    <row r="45" ht="12.75">
      <c r="J45" s="3">
        <f>H45*F45</f>
        <v>0</v>
      </c>
    </row>
    <row r="46" spans="2:12" ht="12.7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2:12" ht="17.4" customHeight="1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2:12" ht="17.4" customHeight="1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2:12" ht="17.4" customHeight="1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2:12" ht="17.4" customHeight="1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2:12" ht="17.4" customHeight="1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2:12" ht="17.4" customHeight="1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2:12" ht="17.4" customHeight="1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2:12" ht="17.4" customHeight="1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5" spans="2:12" ht="17.4" customHeight="1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2:12" ht="17.4" customHeight="1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2:12" ht="17.4" customHeight="1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</row>
    <row r="58" spans="2:12" ht="17.4" customHeight="1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2:12" ht="12.75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</row>
    <row r="60" spans="2:12" ht="17.4" customHeight="1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2:12" ht="17.4" customHeight="1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</row>
    <row r="62" spans="2:12" ht="12.7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</row>
    <row r="63" spans="2:12" ht="17.4" customHeight="1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</row>
    <row r="64" spans="2:12" ht="17.4" customHeight="1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</row>
    <row r="65" spans="2:12" ht="12.75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</row>
    <row r="66" spans="2:12" ht="12.75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</row>
    <row r="67" spans="2:5" ht="15">
      <c r="B67" s="7" t="s">
        <v>29</v>
      </c>
      <c r="C67" s="36"/>
      <c r="D67" s="8"/>
      <c r="E67" s="45"/>
    </row>
    <row r="68" spans="2:5" ht="15">
      <c r="B68" s="7"/>
      <c r="C68" s="36"/>
      <c r="D68" s="8"/>
      <c r="E68" s="45"/>
    </row>
    <row r="69" spans="2:5" ht="15">
      <c r="B69" s="7"/>
      <c r="C69" s="36"/>
      <c r="D69" s="8"/>
      <c r="E69" s="45"/>
    </row>
    <row r="70" spans="2:5" ht="15">
      <c r="B70" s="7"/>
      <c r="C70" s="36"/>
      <c r="D70" s="8"/>
      <c r="E70" s="45"/>
    </row>
    <row r="71" spans="2:5" ht="15">
      <c r="B71" s="7"/>
      <c r="C71" s="36"/>
      <c r="D71" s="8"/>
      <c r="E71" s="45"/>
    </row>
    <row r="72" spans="2:5" ht="15.75">
      <c r="B72" s="9"/>
      <c r="C72" s="37"/>
      <c r="D72" s="8"/>
      <c r="E72" s="45"/>
    </row>
    <row r="73" spans="2:5" ht="15">
      <c r="B73" s="10"/>
      <c r="C73" s="38"/>
      <c r="D73" s="8"/>
      <c r="E73" s="45"/>
    </row>
    <row r="74" spans="2:5" ht="15.75">
      <c r="B74" s="9" t="s">
        <v>30</v>
      </c>
      <c r="C74" s="37"/>
      <c r="D74" s="8"/>
      <c r="E74" s="45"/>
    </row>
    <row r="75" spans="2:5" ht="15">
      <c r="B75" s="11"/>
      <c r="C75" s="39"/>
      <c r="D75" s="8"/>
      <c r="E75" s="45"/>
    </row>
    <row r="76" spans="2:5" ht="15">
      <c r="B76" s="11"/>
      <c r="C76" s="39"/>
      <c r="D76" s="8"/>
      <c r="E76" s="45"/>
    </row>
    <row r="77" spans="2:5" ht="15">
      <c r="B77" s="12"/>
      <c r="C77" s="40"/>
      <c r="D77" s="8"/>
      <c r="E77" s="45"/>
    </row>
    <row r="78" spans="2:5" ht="15">
      <c r="B78" s="12"/>
      <c r="C78" s="40"/>
      <c r="D78" s="8"/>
      <c r="E78" s="45"/>
    </row>
    <row r="79" spans="2:5" ht="15">
      <c r="B79" s="12"/>
      <c r="C79" s="40"/>
      <c r="D79" s="8"/>
      <c r="E79" s="45"/>
    </row>
    <row r="80" spans="2:5" ht="15">
      <c r="B80" s="12"/>
      <c r="C80" s="40"/>
      <c r="D80" s="8"/>
      <c r="E80" s="45"/>
    </row>
    <row r="81" spans="2:5" ht="15">
      <c r="B81" s="12"/>
      <c r="C81" s="40"/>
      <c r="D81" s="8"/>
      <c r="E81" s="45"/>
    </row>
    <row r="82" spans="2:5" ht="15">
      <c r="B82" s="12"/>
      <c r="C82" s="40"/>
      <c r="D82" s="8"/>
      <c r="E82" s="45"/>
    </row>
    <row r="83" spans="2:5" ht="15.6">
      <c r="B83" s="13"/>
      <c r="C83" s="41"/>
      <c r="D83" s="8"/>
      <c r="E83" s="45"/>
    </row>
    <row r="84" spans="2:5" ht="15.6">
      <c r="B84" s="9"/>
      <c r="C84" s="37"/>
      <c r="D84" s="8"/>
      <c r="E84" s="45"/>
    </row>
    <row r="85" spans="2:5" ht="15.6">
      <c r="B85" s="9"/>
      <c r="C85" s="37"/>
      <c r="D85" s="8"/>
      <c r="E85" s="45"/>
    </row>
  </sheetData>
  <mergeCells count="3">
    <mergeCell ref="B2:L13"/>
    <mergeCell ref="B38:L38"/>
    <mergeCell ref="B46:L66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Alejandro Juarez</cp:lastModifiedBy>
  <dcterms:created xsi:type="dcterms:W3CDTF">2009-11-17T18:50:23Z</dcterms:created>
  <dcterms:modified xsi:type="dcterms:W3CDTF">2018-05-24T23:01:58Z</dcterms:modified>
  <cp:category/>
  <cp:version/>
  <cp:contentType/>
  <cp:contentStatus/>
</cp:coreProperties>
</file>